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I157" i="1" l="1"/>
  <c r="I138" i="1"/>
  <c r="I81" i="1"/>
  <c r="G81" i="1"/>
  <c r="G62" i="1"/>
  <c r="J62" i="1"/>
  <c r="J196" i="1" s="1"/>
  <c r="F138" i="1"/>
  <c r="F81" i="1"/>
  <c r="F43" i="1"/>
  <c r="F24" i="1"/>
  <c r="I196" i="1" l="1"/>
  <c r="G196" i="1"/>
  <c r="F196" i="1"/>
</calcChain>
</file>

<file path=xl/sharedStrings.xml><?xml version="1.0" encoding="utf-8"?>
<sst xmlns="http://schemas.openxmlformats.org/spreadsheetml/2006/main" count="310" uniqueCount="120">
  <si>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</si>
  <si>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</si>
  <si>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</si>
  <si>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</si>
  <si>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</si>
  <si>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</si>
  <si>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</si>
  <si>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</si>
  <si>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</si>
  <si>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</si>
  <si>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</si>
  <si>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</si>
  <si>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</si>
  <si>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</si>
  <si>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</si>
  <si>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</si>
  <si>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</si>
  <si>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</si>
  <si>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</si>
  <si>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</si>
  <si>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</si>
  <si>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</si>
  <si>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</si>
  <si>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</si>
  <si>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</si>
  <si>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</si>
  <si>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</si>
  <si>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</si>
  <si>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</si>
  <si>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</si>
  <si>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</si>
  <si>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</si>
  <si>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</si>
  <si>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</si>
  <si>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</si>
  <si>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</si>
  <si>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</si>
  <si>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</si>
  <si>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</si>
  <si>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ОГАОУ многопрофильный лицей № 20</t>
  </si>
  <si>
    <t>Каша молочная «Дружба»</t>
  </si>
  <si>
    <t>Какао с молоком</t>
  </si>
  <si>
    <t>Хлеб пшеничный</t>
  </si>
  <si>
    <t>Масло сливочное (порциями)</t>
  </si>
  <si>
    <t>Гастрономия / Сыр порционно</t>
  </si>
  <si>
    <t>Салат «Витаминный» с капустой и кукурузой  заправленный растительным маслом</t>
  </si>
  <si>
    <t>Суп картофельный в сермишелью</t>
  </si>
  <si>
    <t>Биточки «Детские» с овощами тушёные</t>
  </si>
  <si>
    <t>Каша гречневая с маслом сливочным</t>
  </si>
  <si>
    <t>Хлеб ржано-пшеничный / Хлеб пшеничный</t>
  </si>
  <si>
    <t>Компот из быстрозамороженных ягод</t>
  </si>
  <si>
    <t>Вареники с картофелем</t>
  </si>
  <si>
    <t>Кофейный напиток с молоком</t>
  </si>
  <si>
    <t>Фрукт свежий порционно/ Яблоко</t>
  </si>
  <si>
    <t>Соус сметанный</t>
  </si>
  <si>
    <t>Яйцо варёное с зелёным горошком заправленный растительным маслом</t>
  </si>
  <si>
    <t>Борщ со свежей капустой и картофелем на бульоне</t>
  </si>
  <si>
    <t>Биштекс «Детский» с овощами тушёными</t>
  </si>
  <si>
    <t xml:space="preserve">Рис отварной с маслом сливочным </t>
  </si>
  <si>
    <t>Компот из свежих яблок и ягод</t>
  </si>
  <si>
    <t>Сырники творожные</t>
  </si>
  <si>
    <t>Чай чёрный с лимоном</t>
  </si>
  <si>
    <t>Соус сметанный заварной сладкий</t>
  </si>
  <si>
    <t>Салат из моркови с яблоками</t>
  </si>
  <si>
    <t>Салат из свеклы с сыром</t>
  </si>
  <si>
    <t>Щи из свежей капусты с картофелем на бульоне</t>
  </si>
  <si>
    <t>Фрикадельки «Школьные» тушёные с овощами</t>
  </si>
  <si>
    <t xml:space="preserve">Макароны отварные с маслом сливочным </t>
  </si>
  <si>
    <t>Компот из смеси сухофруктов</t>
  </si>
  <si>
    <t>Каша молочная овсянная</t>
  </si>
  <si>
    <t>Кофейный напиток с сахаром</t>
  </si>
  <si>
    <t>Лепёшка с сыром</t>
  </si>
  <si>
    <t>Суп овощной «Летний» на бульоне</t>
  </si>
  <si>
    <t>Тефтели «Детские» с овощами тушёные</t>
  </si>
  <si>
    <t>Картофельное пюре с маслом сливочным</t>
  </si>
  <si>
    <t>Напиток из яблок и лимона</t>
  </si>
  <si>
    <t>Овощи  порционно: кукуруза, зелёный горошек</t>
  </si>
  <si>
    <t>Омлет натуральный с маслом сливочным</t>
  </si>
  <si>
    <t>Чай витаминизированный</t>
  </si>
  <si>
    <t>Овощная нарезка «Ассорти»</t>
  </si>
  <si>
    <t>Пельмени «Аппетитные» отварные с бульоном и зеленью</t>
  </si>
  <si>
    <t>Тефтели рыбные под соусом овощным</t>
  </si>
  <si>
    <t>Напиток из яблок и ягод замороженных</t>
  </si>
  <si>
    <t>Блинчики «Французские» со сгущённым молоком</t>
  </si>
  <si>
    <t>Чай фруктовый</t>
  </si>
  <si>
    <t>Салат-коктейль «Фруктовый» с сахарной пудрой</t>
  </si>
  <si>
    <t>Салат из свеклы с растительным маслом</t>
  </si>
  <si>
    <t>Щи со свежей капустой и картофелем на бульоне</t>
  </si>
  <si>
    <t>Крокеты «Детские» с соусом овощным</t>
  </si>
  <si>
    <t>Макаронные изделия отварные с маслом сливочным</t>
  </si>
  <si>
    <t>Каша молочная пшённая с маслом сливочным</t>
  </si>
  <si>
    <t>Шанежка наливная</t>
  </si>
  <si>
    <t>сладкое</t>
  </si>
  <si>
    <t>Овощная нарезка</t>
  </si>
  <si>
    <t>Свекольник классический на бульоне</t>
  </si>
  <si>
    <t>Пельмени «Аппетитные» отварные с бульоном</t>
  </si>
  <si>
    <t>Чай с сахаром</t>
  </si>
  <si>
    <t>Соус овощной с томатом</t>
  </si>
  <si>
    <t>Вареники с творогом</t>
  </si>
  <si>
    <t>Соус молочный сладкий</t>
  </si>
  <si>
    <t>Закуска овощная: свекла в нарезке</t>
  </si>
  <si>
    <t>Суп картофельный с горохом</t>
  </si>
  <si>
    <t>Котлета «Аппетитная»</t>
  </si>
  <si>
    <t>Рис отварной с овощами</t>
  </si>
  <si>
    <t>Чай черный с лимоном</t>
  </si>
  <si>
    <t>Тефтели «Детские» с тушёными овощами в  соусе</t>
  </si>
  <si>
    <t>Морковь в нарезке</t>
  </si>
  <si>
    <t>Яйцо варёное с зелёным огурцом заправленный растительным маслом</t>
  </si>
  <si>
    <t>Суп картофельный с вермишелью</t>
  </si>
  <si>
    <t>Фрикадельки «Детские» тушённые с овощами</t>
  </si>
  <si>
    <t xml:space="preserve">Гречневая каша с маслом сливочным </t>
  </si>
  <si>
    <t>Чай черный с сахаром</t>
  </si>
  <si>
    <t>Соус ягодный сладкий</t>
  </si>
  <si>
    <t>Суп картофельный с клецками на бульоне</t>
  </si>
  <si>
    <t>Тефтели «Новинка» с тушёнными овощами</t>
  </si>
  <si>
    <t>Картофель отварной с маслом сливочным</t>
  </si>
  <si>
    <t>Сок фруктовый</t>
  </si>
  <si>
    <t>директор ООО «Альтернатива»</t>
  </si>
  <si>
    <t>Толмачев А.В.</t>
  </si>
  <si>
    <t>5,38/5,00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</si>
</sst>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4" sqref="L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117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>
        <v>345.65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>
        <v>693.11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>
        <v>0.11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>
        <v>901.01</v>
      </c>
      <c r="L11" s="43"/>
    </row>
    <row r="12" spans="1:12" ht="15" x14ac:dyDescent="0.25">
      <c r="A12" s="23"/>
      <c r="B12" s="15"/>
      <c r="C12" s="11"/>
      <c r="D12" s="6"/>
      <c r="E12" s="42" t="s">
        <v>44</v>
      </c>
      <c r="F12" s="43">
        <v>10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44">
        <v>3.01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</v>
      </c>
      <c r="H14" s="43">
        <v>7.0000000000000007E-2</v>
      </c>
      <c r="I14" s="43">
        <v>2.13</v>
      </c>
      <c r="J14" s="43">
        <v>11.6</v>
      </c>
      <c r="K14" s="44">
        <v>117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7.1</v>
      </c>
      <c r="H15" s="43">
        <v>9</v>
      </c>
      <c r="I15" s="43">
        <v>15.1</v>
      </c>
      <c r="J15" s="43">
        <v>169.9</v>
      </c>
      <c r="K15" s="44">
        <v>140.36000000000001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>
        <v>33.090000000000003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>
        <v>74.05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>
        <v>519.01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1</v>
      </c>
      <c r="H20" s="43">
        <v>0.6</v>
      </c>
      <c r="I20" s="43">
        <v>20.2</v>
      </c>
      <c r="J20" s="43">
        <v>97.8</v>
      </c>
      <c r="K20" s="44" t="s">
        <v>119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33.6</v>
      </c>
      <c r="H23" s="19">
        <f t="shared" si="2"/>
        <v>33.370000000000005</v>
      </c>
      <c r="I23" s="19">
        <f t="shared" si="2"/>
        <v>105.93</v>
      </c>
      <c r="J23" s="19">
        <f t="shared" si="2"/>
        <v>866.69999999999993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50.8</v>
      </c>
      <c r="H24" s="32">
        <f t="shared" si="4"/>
        <v>54.17</v>
      </c>
      <c r="I24" s="32">
        <f t="shared" si="4"/>
        <v>174.43</v>
      </c>
      <c r="J24" s="32">
        <f t="shared" si="4"/>
        <v>1395.4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>
        <v>672.06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>
        <v>303.16000000000003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>
        <v>0.33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120</v>
      </c>
      <c r="G29" s="43">
        <v>0.4</v>
      </c>
      <c r="H29" s="43">
        <v>0.4</v>
      </c>
      <c r="I29" s="43">
        <v>10</v>
      </c>
      <c r="J29" s="43">
        <v>53.3</v>
      </c>
      <c r="K29" s="44">
        <v>28.12</v>
      </c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30</v>
      </c>
      <c r="G30" s="43">
        <v>0.8</v>
      </c>
      <c r="H30" s="43">
        <v>2.4</v>
      </c>
      <c r="I30" s="43">
        <v>2.2999999999999998</v>
      </c>
      <c r="J30" s="43">
        <v>33.9</v>
      </c>
      <c r="K30" s="44">
        <v>234.09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13.200000000000001</v>
      </c>
      <c r="H32" s="19">
        <f t="shared" ref="H32" si="7">SUM(H25:H31)</f>
        <v>14.6</v>
      </c>
      <c r="I32" s="19">
        <f t="shared" ref="I32" si="8">SUM(I25:I31)</f>
        <v>70.399999999999991</v>
      </c>
      <c r="J32" s="19">
        <f t="shared" ref="J32:L32" si="9">SUM(J25:J31)</f>
        <v>473.2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3.6</v>
      </c>
      <c r="H33" s="43">
        <v>3</v>
      </c>
      <c r="I33" s="43">
        <v>0.2</v>
      </c>
      <c r="J33" s="43">
        <v>42.4</v>
      </c>
      <c r="K33" s="44">
        <v>54.6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5.0999999999999996</v>
      </c>
      <c r="H34" s="43">
        <v>4.3</v>
      </c>
      <c r="I34" s="43">
        <v>10.8</v>
      </c>
      <c r="J34" s="43">
        <v>103.9</v>
      </c>
      <c r="K34" s="44">
        <v>184.05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>
        <v>279.2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>
        <v>355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409.08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1</v>
      </c>
      <c r="H39" s="43">
        <v>0.6</v>
      </c>
      <c r="I39" s="43">
        <v>20.2</v>
      </c>
      <c r="J39" s="43">
        <v>97.8</v>
      </c>
      <c r="K39" s="44" t="s">
        <v>119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30.5</v>
      </c>
      <c r="H42" s="19">
        <f t="shared" ref="H42" si="11">SUM(H33:H41)</f>
        <v>35.400000000000006</v>
      </c>
      <c r="I42" s="19">
        <f t="shared" ref="I42" si="12">SUM(I33:I41)</f>
        <v>109.7</v>
      </c>
      <c r="J42" s="19">
        <f t="shared" ref="J42:L42" si="13">SUM(J33:J41)</f>
        <v>889.1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4">G32+G42</f>
        <v>43.7</v>
      </c>
      <c r="H43" s="32">
        <f t="shared" ref="H43" si="15">H32+H42</f>
        <v>50.000000000000007</v>
      </c>
      <c r="I43" s="32">
        <f t="shared" ref="I43" si="16">I32+I42</f>
        <v>180.1</v>
      </c>
      <c r="J43" s="32">
        <f t="shared" ref="J43:L43" si="17">J32+J42</f>
        <v>1362.3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>
        <v>219.2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0.4</v>
      </c>
      <c r="H46" s="43">
        <v>0.1</v>
      </c>
      <c r="I46" s="43">
        <v>23.7</v>
      </c>
      <c r="J46" s="43">
        <v>23.7</v>
      </c>
      <c r="K46" s="44">
        <v>375.01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>
        <v>5.01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50</v>
      </c>
      <c r="G49" s="43">
        <v>1.6</v>
      </c>
      <c r="H49" s="43">
        <v>4.4000000000000004</v>
      </c>
      <c r="I49" s="43">
        <v>6.9</v>
      </c>
      <c r="J49" s="43">
        <v>73.599999999999994</v>
      </c>
      <c r="K49" s="44">
        <v>228.06</v>
      </c>
      <c r="L49" s="43"/>
    </row>
    <row r="50" spans="1:12" ht="15" x14ac:dyDescent="0.25">
      <c r="A50" s="23"/>
      <c r="B50" s="15"/>
      <c r="C50" s="11"/>
      <c r="D50" s="6" t="s">
        <v>26</v>
      </c>
      <c r="E50" s="42" t="s">
        <v>63</v>
      </c>
      <c r="F50" s="43">
        <v>60</v>
      </c>
      <c r="G50" s="43">
        <v>0.5</v>
      </c>
      <c r="H50" s="43">
        <v>1.6</v>
      </c>
      <c r="I50" s="43">
        <v>6.2</v>
      </c>
      <c r="J50" s="43">
        <v>41.1</v>
      </c>
      <c r="K50" s="44">
        <v>51.01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36</v>
      </c>
      <c r="H51" s="19">
        <f t="shared" ref="H51" si="19">SUM(H44:H50)</f>
        <v>19.900000000000002</v>
      </c>
      <c r="I51" s="19">
        <f t="shared" ref="I51" si="20">SUM(I44:I50)</f>
        <v>84.000000000000014</v>
      </c>
      <c r="J51" s="19">
        <f t="shared" ref="J51:L51" si="21">SUM(J44:J50)</f>
        <v>585.5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>
        <v>124.4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>
        <v>34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>
        <v>332.26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349.1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1</v>
      </c>
      <c r="H58" s="43">
        <v>0.6</v>
      </c>
      <c r="I58" s="43">
        <v>20.2</v>
      </c>
      <c r="J58" s="43">
        <v>97.8</v>
      </c>
      <c r="K58" s="44" t="s">
        <v>119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23.9</v>
      </c>
      <c r="H61" s="19">
        <f t="shared" ref="H61" si="23">SUM(H52:H60)</f>
        <v>29.300000000000004</v>
      </c>
      <c r="I61" s="19">
        <f t="shared" ref="I61" si="24">SUM(I52:I60)</f>
        <v>102.60000000000001</v>
      </c>
      <c r="J61" s="19">
        <f t="shared" ref="J61:L61" si="25">SUM(J52:J60)</f>
        <v>777.09999999999991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59.9</v>
      </c>
      <c r="H62" s="32">
        <f t="shared" ref="H62" si="27">H51+H61</f>
        <v>49.2</v>
      </c>
      <c r="I62" s="32">
        <f t="shared" ref="I62" si="28">I51+I61</f>
        <v>186.60000000000002</v>
      </c>
      <c r="J62" s="32">
        <f t="shared" ref="J62:L62" si="29">J51+J61</f>
        <v>1362.6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71.13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303.02999999999997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>
        <v>0.34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71</v>
      </c>
      <c r="F68" s="43">
        <v>100</v>
      </c>
      <c r="G68" s="43">
        <v>9.6</v>
      </c>
      <c r="H68" s="43">
        <v>7.2</v>
      </c>
      <c r="I68" s="43">
        <v>40.799999999999997</v>
      </c>
      <c r="J68" s="43">
        <v>266.2</v>
      </c>
      <c r="K68" s="44">
        <v>50.32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19.5</v>
      </c>
      <c r="H70" s="19">
        <f t="shared" ref="H70" si="31">SUM(H63:H69)</f>
        <v>19.3</v>
      </c>
      <c r="I70" s="19">
        <f t="shared" ref="I70" si="32">SUM(I63:I69)</f>
        <v>89.9</v>
      </c>
      <c r="J70" s="19">
        <f t="shared" ref="J70:L70" si="33">SUM(J63:J69)</f>
        <v>610.4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0.6</v>
      </c>
      <c r="H71" s="43">
        <v>0.1</v>
      </c>
      <c r="I71" s="43">
        <v>3.1</v>
      </c>
      <c r="J71" s="43">
        <v>15.7</v>
      </c>
      <c r="K71" s="44">
        <v>67.040000000000006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>
        <v>99.54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>
        <v>279.51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>
        <v>520.24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0.1</v>
      </c>
      <c r="H75" s="43">
        <v>0.1</v>
      </c>
      <c r="I75" s="43">
        <v>15.3</v>
      </c>
      <c r="J75" s="43">
        <v>62.2</v>
      </c>
      <c r="K75" s="44">
        <v>420.12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1</v>
      </c>
      <c r="H77" s="43">
        <v>0.6</v>
      </c>
      <c r="I77" s="43">
        <v>20.2</v>
      </c>
      <c r="J77" s="43">
        <v>97.8</v>
      </c>
      <c r="K77" s="44" t="s">
        <v>119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24.1</v>
      </c>
      <c r="H80" s="19">
        <f t="shared" ref="H80" si="35">SUM(H71:H79)</f>
        <v>29.200000000000006</v>
      </c>
      <c r="I80" s="19">
        <f t="shared" ref="I80" si="36">SUM(I71:I79)</f>
        <v>87</v>
      </c>
      <c r="J80" s="19">
        <f t="shared" ref="J80:L80" si="37">SUM(J71:J79)</f>
        <v>714.7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1270</v>
      </c>
      <c r="G81" s="32">
        <f t="shared" ref="G81" si="38">G70+G80</f>
        <v>43.6</v>
      </c>
      <c r="H81" s="32">
        <f t="shared" ref="H81" si="39">H70+H80</f>
        <v>48.500000000000007</v>
      </c>
      <c r="I81" s="32">
        <f t="shared" ref="I81" si="40">I70+I80</f>
        <v>176.9</v>
      </c>
      <c r="J81" s="32">
        <f t="shared" ref="J81:L81" si="41">J70+J80</f>
        <v>1325.1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>
        <v>340.19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430.1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>
        <v>5.01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>
        <v>28.12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486.70000000000005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1183.06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>
        <v>392.21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>
        <v>239.48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>
        <v>1087.21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>
        <v>409.08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1</v>
      </c>
      <c r="H96" s="43">
        <v>0.6</v>
      </c>
      <c r="I96" s="43">
        <v>20.2</v>
      </c>
      <c r="J96" s="43">
        <v>97.8</v>
      </c>
      <c r="K96" s="44" t="s">
        <v>119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38.800000000000004</v>
      </c>
      <c r="H99" s="19">
        <f t="shared" ref="H99" si="47">SUM(H90:H98)</f>
        <v>35.1</v>
      </c>
      <c r="I99" s="19">
        <f t="shared" ref="I99" si="48">SUM(I90:I98)</f>
        <v>125.1</v>
      </c>
      <c r="J99" s="19">
        <f t="shared" ref="J99:L99" si="49">SUM(J90:J98)</f>
        <v>980.9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50">G89+G99</f>
        <v>57.800000000000004</v>
      </c>
      <c r="H100" s="32">
        <f t="shared" ref="H100" si="51">H89+H99</f>
        <v>54.3</v>
      </c>
      <c r="I100" s="32">
        <f t="shared" ref="I100" si="52">I89+I99</f>
        <v>184.8</v>
      </c>
      <c r="J100" s="32">
        <f t="shared" ref="J100:L100" si="53">J89+J99</f>
        <v>1467.6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205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679.34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375.01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>
        <v>0.34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85</v>
      </c>
      <c r="F106" s="43">
        <v>100</v>
      </c>
      <c r="G106" s="43">
        <v>0.7</v>
      </c>
      <c r="H106" s="43">
        <v>0.3</v>
      </c>
      <c r="I106" s="43">
        <v>12</v>
      </c>
      <c r="J106" s="43">
        <v>53.4</v>
      </c>
      <c r="K106" s="44">
        <v>120.2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18.399999999999999</v>
      </c>
      <c r="H108" s="19">
        <f t="shared" si="54"/>
        <v>14.399999999999999</v>
      </c>
      <c r="I108" s="19">
        <f t="shared" si="54"/>
        <v>116.3</v>
      </c>
      <c r="J108" s="19">
        <f t="shared" si="54"/>
        <v>668.19999999999993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20.079999999999998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>
        <v>124.41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>
        <v>267.76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>
        <v>332.26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349.1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1</v>
      </c>
      <c r="H115" s="43">
        <v>0.6</v>
      </c>
      <c r="I115" s="43">
        <v>20.2</v>
      </c>
      <c r="J115" s="43">
        <v>97.8</v>
      </c>
      <c r="K115" s="44" t="s">
        <v>119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31.6</v>
      </c>
      <c r="H118" s="19">
        <f t="shared" si="56"/>
        <v>30.5</v>
      </c>
      <c r="I118" s="19">
        <f t="shared" si="56"/>
        <v>106.89999999999999</v>
      </c>
      <c r="J118" s="19">
        <f t="shared" si="56"/>
        <v>836.80000000000007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1275</v>
      </c>
      <c r="G119" s="32">
        <f t="shared" ref="G119" si="58">G108+G118</f>
        <v>50</v>
      </c>
      <c r="H119" s="32">
        <f t="shared" ref="H119" si="59">H108+H118</f>
        <v>44.9</v>
      </c>
      <c r="I119" s="32">
        <f t="shared" ref="I119" si="60">I108+I118</f>
        <v>223.2</v>
      </c>
      <c r="J119" s="32">
        <f t="shared" ref="J119:L119" si="61">J108+J118</f>
        <v>1505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>
        <v>53.27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0.5</v>
      </c>
      <c r="H122" s="43">
        <v>0.3</v>
      </c>
      <c r="I122" s="43">
        <v>2.6</v>
      </c>
      <c r="J122" s="43">
        <v>26.7</v>
      </c>
      <c r="K122" s="44">
        <v>303.02999999999997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>
        <v>0.34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92</v>
      </c>
      <c r="E125" s="42" t="s">
        <v>91</v>
      </c>
      <c r="F125" s="43">
        <v>80</v>
      </c>
      <c r="G125" s="43">
        <v>8</v>
      </c>
      <c r="H125" s="43">
        <v>4.9000000000000004</v>
      </c>
      <c r="I125" s="43">
        <v>37.1</v>
      </c>
      <c r="J125" s="43">
        <v>220.8</v>
      </c>
      <c r="K125" s="44">
        <v>740.02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17.100000000000001</v>
      </c>
      <c r="H127" s="19">
        <f t="shared" si="62"/>
        <v>15.1</v>
      </c>
      <c r="I127" s="19">
        <f t="shared" si="62"/>
        <v>81.800000000000011</v>
      </c>
      <c r="J127" s="19">
        <f t="shared" si="62"/>
        <v>539.9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0.3</v>
      </c>
      <c r="H128" s="43">
        <v>0</v>
      </c>
      <c r="I128" s="43">
        <v>1</v>
      </c>
      <c r="J128" s="43">
        <v>5.8</v>
      </c>
      <c r="K128" s="44">
        <v>24.25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>
        <v>81.209999999999994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>
        <v>392.4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0.4</v>
      </c>
      <c r="H132" s="43">
        <v>0.1</v>
      </c>
      <c r="I132" s="43">
        <v>23.3</v>
      </c>
      <c r="J132" s="43">
        <v>23.3</v>
      </c>
      <c r="K132" s="44">
        <v>430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1</v>
      </c>
      <c r="H134" s="43">
        <v>0.6</v>
      </c>
      <c r="I134" s="43">
        <v>20.2</v>
      </c>
      <c r="J134" s="43">
        <v>97.8</v>
      </c>
      <c r="K134" s="44" t="s">
        <v>119</v>
      </c>
      <c r="L134" s="43"/>
    </row>
    <row r="135" spans="1:12" ht="15" x14ac:dyDescent="0.25">
      <c r="A135" s="14"/>
      <c r="B135" s="15"/>
      <c r="C135" s="11"/>
      <c r="D135" s="6"/>
      <c r="E135" s="42" t="s">
        <v>97</v>
      </c>
      <c r="F135" s="43">
        <v>50</v>
      </c>
      <c r="G135" s="43">
        <v>1.6</v>
      </c>
      <c r="H135" s="43">
        <v>4.3</v>
      </c>
      <c r="I135" s="43">
        <v>3.4</v>
      </c>
      <c r="J135" s="43">
        <v>59</v>
      </c>
      <c r="K135" s="44">
        <v>331.02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33.1</v>
      </c>
      <c r="H137" s="19">
        <f t="shared" si="64"/>
        <v>35.6</v>
      </c>
      <c r="I137" s="19">
        <f t="shared" si="64"/>
        <v>106.20000000000002</v>
      </c>
      <c r="J137" s="19">
        <f t="shared" si="64"/>
        <v>814.09999999999991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50.2</v>
      </c>
      <c r="H138" s="32">
        <f t="shared" ref="H138" si="67">H127+H137</f>
        <v>50.7</v>
      </c>
      <c r="I138" s="32">
        <f t="shared" ref="I138" si="68">I127+I137</f>
        <v>188.00000000000003</v>
      </c>
      <c r="J138" s="32">
        <f t="shared" ref="J138:L138" si="69">J127+J137</f>
        <v>1354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>
        <v>219.19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>
        <v>693.11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>
        <v>0.34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>
        <v>28.12</v>
      </c>
      <c r="L143" s="43"/>
    </row>
    <row r="144" spans="1:12" ht="15" x14ac:dyDescent="0.25">
      <c r="A144" s="23"/>
      <c r="B144" s="15"/>
      <c r="C144" s="11"/>
      <c r="D144" s="6"/>
      <c r="E144" s="42" t="s">
        <v>99</v>
      </c>
      <c r="F144" s="43">
        <v>30</v>
      </c>
      <c r="G144" s="43">
        <v>1.4</v>
      </c>
      <c r="H144" s="43">
        <v>2.2000000000000002</v>
      </c>
      <c r="I144" s="43">
        <v>8.5</v>
      </c>
      <c r="J144" s="43">
        <v>68</v>
      </c>
      <c r="K144" s="44">
        <v>331.1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23.599999999999998</v>
      </c>
      <c r="H146" s="19">
        <f t="shared" si="70"/>
        <v>21.2</v>
      </c>
      <c r="I146" s="19">
        <f t="shared" si="70"/>
        <v>80.899999999999991</v>
      </c>
      <c r="J146" s="19">
        <f t="shared" si="70"/>
        <v>617.19999999999993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0.5</v>
      </c>
      <c r="H147" s="43">
        <v>1</v>
      </c>
      <c r="I147" s="43">
        <v>1.5</v>
      </c>
      <c r="J147" s="43">
        <v>17.2</v>
      </c>
      <c r="K147" s="44">
        <v>0.05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>
        <v>102.08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>
        <v>33.020000000000003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103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>
        <v>255.13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104</v>
      </c>
      <c r="F151" s="43">
        <v>200</v>
      </c>
      <c r="G151" s="43">
        <v>0.4</v>
      </c>
      <c r="H151" s="43">
        <v>0.1</v>
      </c>
      <c r="I151" s="43">
        <v>23.7</v>
      </c>
      <c r="J151" s="43">
        <v>23.7</v>
      </c>
      <c r="K151" s="44">
        <v>275.01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1</v>
      </c>
      <c r="H153" s="43">
        <v>0.6</v>
      </c>
      <c r="I153" s="43">
        <v>20.2</v>
      </c>
      <c r="J153" s="43">
        <v>97.8</v>
      </c>
      <c r="K153" s="44" t="s">
        <v>119</v>
      </c>
      <c r="L153" s="43"/>
    </row>
    <row r="154" spans="1:12" ht="15" x14ac:dyDescent="0.25">
      <c r="A154" s="23"/>
      <c r="B154" s="15"/>
      <c r="C154" s="11"/>
      <c r="D154" s="6"/>
      <c r="E154" s="42" t="s">
        <v>97</v>
      </c>
      <c r="F154" s="43">
        <v>10</v>
      </c>
      <c r="G154" s="43">
        <v>1.6</v>
      </c>
      <c r="H154" s="43">
        <v>4.3</v>
      </c>
      <c r="I154" s="43">
        <v>3.4</v>
      </c>
      <c r="J154" s="43">
        <v>59</v>
      </c>
      <c r="K154" s="44">
        <v>331.07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31.7</v>
      </c>
      <c r="H156" s="19">
        <f t="shared" si="72"/>
        <v>33.4</v>
      </c>
      <c r="I156" s="19">
        <f t="shared" si="72"/>
        <v>107.00000000000001</v>
      </c>
      <c r="J156" s="19">
        <f t="shared" si="72"/>
        <v>790.40000000000009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1270</v>
      </c>
      <c r="G157" s="32">
        <f t="shared" ref="G157" si="74">G146+G156</f>
        <v>55.3</v>
      </c>
      <c r="H157" s="32">
        <f t="shared" ref="H157" si="75">H146+H156</f>
        <v>54.599999999999994</v>
      </c>
      <c r="I157" s="32">
        <f t="shared" ref="I157" si="76">I146+I156</f>
        <v>187.9</v>
      </c>
      <c r="J157" s="32">
        <f t="shared" ref="J157:L157" si="77">J146+J156</f>
        <v>1407.6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>
        <v>279.27999999999997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>
        <v>430.1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>
        <v>0.34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89</v>
      </c>
      <c r="F163" s="43">
        <v>150</v>
      </c>
      <c r="G163" s="43">
        <v>5.3</v>
      </c>
      <c r="H163" s="43">
        <v>4.9000000000000004</v>
      </c>
      <c r="I163" s="43">
        <v>32.799999999999997</v>
      </c>
      <c r="J163" s="43">
        <v>196.8</v>
      </c>
      <c r="K163" s="44">
        <v>332.26</v>
      </c>
      <c r="L163" s="43"/>
    </row>
    <row r="164" spans="1:12" ht="15" x14ac:dyDescent="0.25">
      <c r="A164" s="23"/>
      <c r="B164" s="15"/>
      <c r="C164" s="11"/>
      <c r="D164" s="6" t="s">
        <v>26</v>
      </c>
      <c r="E164" s="42" t="s">
        <v>106</v>
      </c>
      <c r="F164" s="43">
        <v>60</v>
      </c>
      <c r="G164" s="43">
        <v>0.7</v>
      </c>
      <c r="H164" s="43">
        <v>0.1</v>
      </c>
      <c r="I164" s="43">
        <v>3.5</v>
      </c>
      <c r="J164" s="43">
        <v>16.899999999999999</v>
      </c>
      <c r="K164" s="44">
        <v>118.06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18.7</v>
      </c>
      <c r="H165" s="19">
        <f t="shared" si="78"/>
        <v>17.800000000000004</v>
      </c>
      <c r="I165" s="19">
        <f t="shared" si="78"/>
        <v>70.699999999999989</v>
      </c>
      <c r="J165" s="19">
        <f t="shared" si="78"/>
        <v>517.6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60</v>
      </c>
      <c r="G166" s="43">
        <v>2.4</v>
      </c>
      <c r="H166" s="43">
        <v>2</v>
      </c>
      <c r="I166" s="43">
        <v>0.1</v>
      </c>
      <c r="J166" s="43">
        <v>28.3</v>
      </c>
      <c r="K166" s="44">
        <v>171.05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140.11000000000001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>
        <v>34.01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110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171.15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1</v>
      </c>
      <c r="H172" s="43">
        <v>0.6</v>
      </c>
      <c r="I172" s="43">
        <v>20.2</v>
      </c>
      <c r="J172" s="43">
        <v>97.8</v>
      </c>
      <c r="K172" s="44" t="s">
        <v>119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26.5</v>
      </c>
      <c r="H175" s="19">
        <f t="shared" si="80"/>
        <v>25.1</v>
      </c>
      <c r="I175" s="19">
        <f t="shared" si="80"/>
        <v>106.5</v>
      </c>
      <c r="J175" s="19">
        <f t="shared" si="80"/>
        <v>765.8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45.2</v>
      </c>
      <c r="H176" s="32">
        <f t="shared" ref="H176" si="83">H165+H175</f>
        <v>42.900000000000006</v>
      </c>
      <c r="I176" s="32">
        <f t="shared" ref="I176" si="84">I165+I175</f>
        <v>177.2</v>
      </c>
      <c r="J176" s="32">
        <f t="shared" ref="J176:L176" si="85">J165+J175</f>
        <v>1283.4000000000001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120</v>
      </c>
      <c r="G177" s="40">
        <v>29.7</v>
      </c>
      <c r="H177" s="40">
        <v>13.4</v>
      </c>
      <c r="I177" s="40">
        <v>22.6</v>
      </c>
      <c r="J177" s="40">
        <v>329.9</v>
      </c>
      <c r="K177" s="41">
        <v>219.2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111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>
        <v>0.34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44">
        <v>28.12</v>
      </c>
      <c r="L181" s="43"/>
    </row>
    <row r="182" spans="1:12" ht="15" x14ac:dyDescent="0.25">
      <c r="A182" s="23"/>
      <c r="B182" s="15"/>
      <c r="C182" s="11"/>
      <c r="D182" s="6"/>
      <c r="E182" s="42" t="s">
        <v>112</v>
      </c>
      <c r="F182" s="43">
        <v>50</v>
      </c>
      <c r="G182" s="43">
        <v>0.2</v>
      </c>
      <c r="H182" s="43">
        <v>0</v>
      </c>
      <c r="I182" s="43">
        <v>10.1</v>
      </c>
      <c r="J182" s="43">
        <v>41.7</v>
      </c>
      <c r="K182" s="44">
        <v>621.01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33.700000000000003</v>
      </c>
      <c r="H184" s="19">
        <f t="shared" si="86"/>
        <v>13.899999999999999</v>
      </c>
      <c r="I184" s="19">
        <f t="shared" si="86"/>
        <v>72.2</v>
      </c>
      <c r="J184" s="19">
        <f t="shared" si="86"/>
        <v>549.69999999999993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1183.06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113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155.75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114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>
        <v>279.39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>
        <v>518.02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116</v>
      </c>
      <c r="F189" s="43">
        <v>200</v>
      </c>
      <c r="G189" s="43">
        <v>0</v>
      </c>
      <c r="H189" s="43">
        <v>0.3</v>
      </c>
      <c r="I189" s="43">
        <v>22.2</v>
      </c>
      <c r="J189" s="43">
        <v>86.6</v>
      </c>
      <c r="K189" s="44">
        <v>407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1</v>
      </c>
      <c r="H191" s="43">
        <v>0.6</v>
      </c>
      <c r="I191" s="43">
        <v>20.2</v>
      </c>
      <c r="J191" s="43">
        <v>97.8</v>
      </c>
      <c r="K191" s="44" t="s">
        <v>119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25.200000000000003</v>
      </c>
      <c r="H194" s="19">
        <f t="shared" si="88"/>
        <v>27.1</v>
      </c>
      <c r="I194" s="19">
        <f t="shared" si="88"/>
        <v>103.10000000000001</v>
      </c>
      <c r="J194" s="19">
        <f t="shared" si="88"/>
        <v>760.1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1270</v>
      </c>
      <c r="G195" s="32">
        <f t="shared" ref="G195" si="90">G184+G194</f>
        <v>58.900000000000006</v>
      </c>
      <c r="H195" s="32">
        <f t="shared" ref="H195" si="91">H184+H194</f>
        <v>41</v>
      </c>
      <c r="I195" s="32">
        <f t="shared" ref="I195" si="92">I184+I194</f>
        <v>175.3</v>
      </c>
      <c r="J195" s="32">
        <f t="shared" ref="J195:L195" si="93">J184+J194</f>
        <v>1309.8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51.54</v>
      </c>
      <c r="H196" s="34">
        <f t="shared" si="94"/>
        <v>49.027000000000001</v>
      </c>
      <c r="I196" s="34">
        <f t="shared" si="94"/>
        <v>185.44300000000001</v>
      </c>
      <c r="J196" s="34">
        <f t="shared" si="94"/>
        <v>1377.28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2023-10-13T18:06:56Z</dcterms:modified>
</cp:coreProperties>
</file>